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16" windowWidth="12120" windowHeight="8700" activeTab="0"/>
  </bookViews>
  <sheets>
    <sheet name="Cumul" sheetId="1" r:id="rId1"/>
  </sheets>
  <definedNames/>
  <calcPr fullCalcOnLoad="1"/>
</workbook>
</file>

<file path=xl/sharedStrings.xml><?xml version="1.0" encoding="utf-8"?>
<sst xmlns="http://schemas.openxmlformats.org/spreadsheetml/2006/main" count="125" uniqueCount="45">
  <si>
    <t>Structura</t>
  </si>
  <si>
    <t>PSD</t>
  </si>
  <si>
    <t>PNL</t>
  </si>
  <si>
    <t>PD</t>
  </si>
  <si>
    <t>PRM</t>
  </si>
  <si>
    <t>UDMR</t>
  </si>
  <si>
    <t>PUR</t>
  </si>
  <si>
    <t xml:space="preserve">PRIM - MINISTRU </t>
  </si>
  <si>
    <t>PERS.  ale PARTIDELOR</t>
  </si>
  <si>
    <t>NEPARLAMENTARE</t>
  </si>
  <si>
    <t xml:space="preserve">                 SRTV</t>
  </si>
  <si>
    <t xml:space="preserve">                 TVR 2</t>
  </si>
  <si>
    <t>(Altele decat UDMR)</t>
  </si>
  <si>
    <t xml:space="preserve">               TVR  1</t>
  </si>
  <si>
    <t xml:space="preserve">  TVR CULTURAL</t>
  </si>
  <si>
    <t xml:space="preserve">  </t>
  </si>
  <si>
    <t xml:space="preserve">   2. PARTIDE PARLAMENTARE</t>
  </si>
  <si>
    <t>TOTAL PARTIDE PARLAMENTARE</t>
  </si>
  <si>
    <t>Durata   (secunde)</t>
  </si>
  <si>
    <t xml:space="preserve"> în perioada  01/03/2004 - 31/12/2004 </t>
  </si>
  <si>
    <t xml:space="preserve">I. - EMISIUNI DE ŞTIRI - MONITORIZAREA TIMPULUI (secunde) DEDICAT EXPRIMĂRII PUNCTELOR DE VEDERE </t>
  </si>
  <si>
    <t>Formaţiunea</t>
  </si>
  <si>
    <t>PREŞEDINŢIE</t>
  </si>
  <si>
    <t xml:space="preserve">   1. AUTORITATE PUBLICĂ CENTRALĂ</t>
  </si>
  <si>
    <t>MINORITĂŢI</t>
  </si>
  <si>
    <t>INDEPENDENŢI</t>
  </si>
  <si>
    <r>
      <t xml:space="preserve">TOTAL </t>
    </r>
    <r>
      <rPr>
        <i/>
        <sz val="8"/>
        <rFont val="DINCE-Regular"/>
        <family val="0"/>
      </rPr>
      <t>(numar apariţii )</t>
    </r>
  </si>
  <si>
    <t>AUTORITATE PUBL.CENTRALĂ+</t>
  </si>
  <si>
    <t>MAJORITATE PARL.+OPOZIŢIE PARL.</t>
  </si>
  <si>
    <t>IMAGINEA ROMÂNIEI</t>
  </si>
  <si>
    <t>(PNTCD, ACŢIUNEA POPULARĂ, PUNR )</t>
  </si>
  <si>
    <t>SITUAŢIA MONITORIZĂRII PERSONALITĂŢILOR POLITICE ŞI A PARTENERILOR SOCIALI (Decizia nr. 40 / 2004)</t>
  </si>
  <si>
    <t xml:space="preserve"> în perioada  01/01/2004 - 31/12/2004 </t>
  </si>
  <si>
    <t>Număr  apariţii</t>
  </si>
  <si>
    <t>(%) din total număr apariţii dedicat exprimării politice  *</t>
  </si>
  <si>
    <r>
      <t xml:space="preserve">TOTAL </t>
    </r>
    <r>
      <rPr>
        <i/>
        <sz val="8"/>
        <rFont val="DINCE-Regular"/>
        <family val="0"/>
      </rPr>
      <t>(număr apariţii)</t>
    </r>
  </si>
  <si>
    <t>(%) din total număr apariţii dedicate exprimării politice  *</t>
  </si>
  <si>
    <t>(%) din total timp dedicate exprimării politice  *</t>
  </si>
  <si>
    <t>(%) din total timp dedicate exprimarii politice *</t>
  </si>
  <si>
    <t>(%) din total timp dedicate exprimării politice *</t>
  </si>
  <si>
    <t xml:space="preserve">  TVR INTERNAŢIONAL</t>
  </si>
  <si>
    <t>PERS. ale PARTIDELOR</t>
  </si>
  <si>
    <t xml:space="preserve">ANEXA 3 </t>
  </si>
  <si>
    <t xml:space="preserve">I. - EMISIUNI DE ŞTIRI - MONITORIZAREA NUMĂRULUI DE APARIŢII  DEDICAT EXPRIMĂRII PUNCTELOR DE VEDERE </t>
  </si>
  <si>
    <t>II. - EMISIUNI DE DEZBATERE, DIVERTISMENT - MONITORIZAREA NUMARULUI DE APARITII  DEDICAT EXPRIMARII PUNCTELOR DE VEDERE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</si>
</sst>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  <numFmt numFmtId="184" formatCode="&quot;$&quot;#,##0.0"/>
    <numFmt numFmtId="185" formatCode="#,##0.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DINCE-Regular"/>
      <family val="0"/>
    </font>
    <font>
      <sz val="10"/>
      <name val="DINCE-Regular"/>
      <family val="0"/>
    </font>
    <font>
      <sz val="8"/>
      <name val="DINCE-Regular"/>
      <family val="0"/>
    </font>
    <font>
      <b/>
      <i/>
      <sz val="8"/>
      <name val="DINCE-Regular"/>
      <family val="0"/>
    </font>
    <font>
      <i/>
      <sz val="8"/>
      <name val="DINCE-Regular"/>
      <family val="0"/>
    </font>
    <font>
      <sz val="8"/>
      <name val="Arial"/>
      <family val="0"/>
    </font>
    <font>
      <b/>
      <sz val="12"/>
      <name val="DINCE-Regula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center" vertical="justify"/>
    </xf>
    <xf numFmtId="180" fontId="5" fillId="0" borderId="5" xfId="0" applyNumberFormat="1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80" fontId="5" fillId="0" borderId="7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180" fontId="6" fillId="0" borderId="1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180" fontId="6" fillId="0" borderId="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right"/>
    </xf>
    <xf numFmtId="180" fontId="6" fillId="0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0" fontId="6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80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right"/>
    </xf>
    <xf numFmtId="180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0" fontId="5" fillId="0" borderId="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right"/>
    </xf>
    <xf numFmtId="180" fontId="5" fillId="0" borderId="4" xfId="0" applyNumberFormat="1" applyFont="1" applyFill="1" applyBorder="1" applyAlignment="1">
      <alignment horizontal="center"/>
    </xf>
    <xf numFmtId="180" fontId="3" fillId="0" borderId="7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180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3" fillId="0" borderId="19" xfId="0" applyFont="1" applyFill="1" applyBorder="1" applyAlignment="1">
      <alignment/>
    </xf>
    <xf numFmtId="180" fontId="3" fillId="0" borderId="19" xfId="0" applyNumberFormat="1" applyFont="1" applyFill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L129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31.140625" style="3" customWidth="1"/>
    <col min="2" max="2" width="13.8515625" style="3" customWidth="1"/>
    <col min="3" max="3" width="8.57421875" style="3" customWidth="1"/>
    <col min="4" max="4" width="10.7109375" style="3" customWidth="1"/>
    <col min="5" max="5" width="9.57421875" style="3" customWidth="1"/>
    <col min="6" max="7" width="9.421875" style="3" customWidth="1"/>
    <col min="8" max="8" width="9.8515625" style="3" customWidth="1"/>
    <col min="9" max="9" width="8.00390625" style="3" customWidth="1"/>
    <col min="10" max="10" width="9.140625" style="3" customWidth="1"/>
    <col min="11" max="11" width="7.7109375" style="3" customWidth="1"/>
    <col min="12" max="12" width="9.140625" style="3" customWidth="1"/>
  </cols>
  <sheetData>
    <row r="1" ht="10.5" customHeight="1">
      <c r="A1" s="2" t="s">
        <v>42</v>
      </c>
    </row>
    <row r="2" ht="10.5" customHeight="1">
      <c r="A2" s="2"/>
    </row>
    <row r="3" ht="10.5" customHeight="1">
      <c r="A3" s="2"/>
    </row>
    <row r="4" ht="10.5" customHeight="1">
      <c r="A4" s="4"/>
    </row>
    <row r="5" spans="1:10" ht="10.5" customHeight="1">
      <c r="A5" s="96" t="s">
        <v>31</v>
      </c>
      <c r="B5" s="86"/>
      <c r="C5" s="86"/>
      <c r="D5" s="86"/>
      <c r="E5" s="86"/>
      <c r="F5" s="86"/>
      <c r="G5" s="86"/>
      <c r="H5" s="86"/>
      <c r="I5" s="97"/>
      <c r="J5" s="97"/>
    </row>
    <row r="6" spans="1:10" ht="10.5" customHeight="1">
      <c r="A6" s="85" t="s">
        <v>19</v>
      </c>
      <c r="B6" s="86"/>
      <c r="C6" s="86"/>
      <c r="D6" s="86"/>
      <c r="E6" s="86"/>
      <c r="F6" s="86"/>
      <c r="G6" s="86"/>
      <c r="H6" s="86"/>
      <c r="I6" s="87"/>
      <c r="J6" s="87"/>
    </row>
    <row r="7" spans="1:8" ht="10.5" customHeight="1">
      <c r="A7" s="9"/>
      <c r="B7" s="9"/>
      <c r="D7" s="6"/>
      <c r="E7" s="8"/>
      <c r="F7" s="7"/>
      <c r="G7" s="8"/>
      <c r="H7" s="7"/>
    </row>
    <row r="8" spans="1:8" ht="10.5" customHeight="1">
      <c r="A8" s="8"/>
      <c r="B8" s="8"/>
      <c r="C8" s="8"/>
      <c r="D8" s="7"/>
      <c r="E8" s="8"/>
      <c r="F8" s="7"/>
      <c r="G8" s="8"/>
      <c r="H8" s="7"/>
    </row>
    <row r="9" spans="1:8" ht="10.5" customHeight="1" thickBot="1">
      <c r="A9" s="5" t="s">
        <v>20</v>
      </c>
      <c r="B9" s="5"/>
      <c r="C9" s="11"/>
      <c r="D9" s="12"/>
      <c r="E9" s="8"/>
      <c r="F9" s="13"/>
      <c r="G9" s="14"/>
      <c r="H9" s="15"/>
    </row>
    <row r="10" spans="1:12" ht="10.5" customHeight="1">
      <c r="A10" s="83"/>
      <c r="B10" s="16"/>
      <c r="C10" s="74" t="s">
        <v>10</v>
      </c>
      <c r="D10" s="75"/>
      <c r="E10" s="94" t="s">
        <v>13</v>
      </c>
      <c r="F10" s="95"/>
      <c r="G10" s="74" t="s">
        <v>11</v>
      </c>
      <c r="H10" s="76"/>
      <c r="I10" s="88" t="s">
        <v>14</v>
      </c>
      <c r="J10" s="98"/>
      <c r="K10" s="90" t="s">
        <v>40</v>
      </c>
      <c r="L10" s="92"/>
    </row>
    <row r="11" spans="1:12" ht="57" customHeight="1" thickBot="1">
      <c r="A11" s="18" t="s">
        <v>0</v>
      </c>
      <c r="B11" s="17" t="s">
        <v>21</v>
      </c>
      <c r="C11" s="18" t="s">
        <v>18</v>
      </c>
      <c r="D11" s="19" t="s">
        <v>37</v>
      </c>
      <c r="E11" s="18" t="s">
        <v>18</v>
      </c>
      <c r="F11" s="19" t="s">
        <v>39</v>
      </c>
      <c r="G11" s="18" t="s">
        <v>18</v>
      </c>
      <c r="H11" s="19" t="s">
        <v>38</v>
      </c>
      <c r="I11" s="18" t="s">
        <v>18</v>
      </c>
      <c r="J11" s="19" t="s">
        <v>39</v>
      </c>
      <c r="K11" s="18" t="s">
        <v>18</v>
      </c>
      <c r="L11" s="19" t="s">
        <v>39</v>
      </c>
    </row>
    <row r="12" spans="1:12" ht="10.5" customHeight="1">
      <c r="A12" s="21"/>
      <c r="B12" s="20"/>
      <c r="C12" s="21"/>
      <c r="D12" s="22"/>
      <c r="E12" s="21"/>
      <c r="F12" s="23"/>
      <c r="G12" s="21"/>
      <c r="H12" s="22"/>
      <c r="I12" s="21"/>
      <c r="J12" s="23"/>
      <c r="K12" s="21"/>
      <c r="L12" s="22"/>
    </row>
    <row r="13" spans="1:12" ht="10.5" customHeight="1">
      <c r="A13" s="46" t="s">
        <v>22</v>
      </c>
      <c r="B13" s="63"/>
      <c r="C13" s="25">
        <f>E13+G13+I13+K13</f>
        <v>15686</v>
      </c>
      <c r="D13" s="26"/>
      <c r="E13" s="25">
        <v>15099</v>
      </c>
      <c r="F13" s="26"/>
      <c r="G13" s="25">
        <v>518</v>
      </c>
      <c r="H13" s="26"/>
      <c r="I13" s="25">
        <v>69</v>
      </c>
      <c r="J13" s="26"/>
      <c r="K13" s="25"/>
      <c r="L13" s="26"/>
    </row>
    <row r="14" spans="1:12" ht="10.5" customHeight="1">
      <c r="A14" s="64"/>
      <c r="B14" s="56"/>
      <c r="C14" s="29"/>
      <c r="D14" s="30"/>
      <c r="E14" s="29"/>
      <c r="F14" s="30"/>
      <c r="G14" s="29"/>
      <c r="H14" s="30"/>
      <c r="I14" s="29"/>
      <c r="J14" s="30"/>
      <c r="K14" s="29"/>
      <c r="L14" s="30"/>
    </row>
    <row r="15" spans="1:12" ht="10.5" customHeight="1">
      <c r="A15" s="31" t="s">
        <v>23</v>
      </c>
      <c r="B15" s="32"/>
      <c r="C15" s="33">
        <f>E15+G15+I15+K15</f>
        <v>42486</v>
      </c>
      <c r="D15" s="68">
        <f>C15*100/C30</f>
        <v>36.6691696227441</v>
      </c>
      <c r="E15" s="25">
        <v>40484</v>
      </c>
      <c r="F15" s="68">
        <f>E15*100/E30</f>
        <v>37.552292522748985</v>
      </c>
      <c r="G15" s="25">
        <v>1463</v>
      </c>
      <c r="H15" s="68">
        <f>G15*100/G30</f>
        <v>20.2463326875173</v>
      </c>
      <c r="I15" s="33">
        <v>539</v>
      </c>
      <c r="J15" s="68">
        <f>I15*100/I30</f>
        <v>64.93975903614458</v>
      </c>
      <c r="K15" s="33"/>
      <c r="L15" s="34"/>
    </row>
    <row r="16" spans="1:12" ht="10.5" customHeight="1">
      <c r="A16" s="35"/>
      <c r="B16" s="63"/>
      <c r="C16" s="39"/>
      <c r="D16" s="66"/>
      <c r="E16" s="44"/>
      <c r="F16" s="66"/>
      <c r="G16" s="44"/>
      <c r="H16" s="66"/>
      <c r="I16" s="25"/>
      <c r="J16" s="66"/>
      <c r="K16" s="25"/>
      <c r="L16" s="37"/>
    </row>
    <row r="17" spans="1:12" ht="10.5" customHeight="1">
      <c r="A17" s="38" t="s">
        <v>16</v>
      </c>
      <c r="B17" s="36" t="s">
        <v>1</v>
      </c>
      <c r="C17" s="39">
        <f>E17+G17+I17+K17</f>
        <v>27242</v>
      </c>
      <c r="D17" s="37">
        <f>C17*100/C30</f>
        <v>23.512251538454898</v>
      </c>
      <c r="E17" s="39">
        <v>24988</v>
      </c>
      <c r="F17" s="37">
        <f>E17*100/E30</f>
        <v>23.178457799586297</v>
      </c>
      <c r="G17" s="39">
        <v>2084</v>
      </c>
      <c r="H17" s="37">
        <f>G17*100/G30</f>
        <v>28.840298920564628</v>
      </c>
      <c r="I17" s="39">
        <v>170</v>
      </c>
      <c r="J17" s="37">
        <f>I17*100/I30</f>
        <v>20.481927710843372</v>
      </c>
      <c r="K17" s="39"/>
      <c r="L17" s="37"/>
    </row>
    <row r="18" spans="1:12" ht="10.5" customHeight="1">
      <c r="A18" s="42" t="s">
        <v>15</v>
      </c>
      <c r="B18" s="36" t="s">
        <v>2</v>
      </c>
      <c r="C18" s="39">
        <f aca="true" t="shared" si="0" ref="C18:C23">E18+G18+I18+K18</f>
        <v>12644</v>
      </c>
      <c r="D18" s="37">
        <f>C18*100/C30</f>
        <v>10.912888497622191</v>
      </c>
      <c r="E18" s="39">
        <v>11896</v>
      </c>
      <c r="F18" s="37">
        <f>E18*100/E30</f>
        <v>11.034533935644253</v>
      </c>
      <c r="G18" s="39">
        <v>748</v>
      </c>
      <c r="H18" s="37">
        <f>G18*100/G30</f>
        <v>10.351508441738167</v>
      </c>
      <c r="I18" s="39"/>
      <c r="J18" s="37"/>
      <c r="K18" s="39"/>
      <c r="L18" s="37"/>
    </row>
    <row r="19" spans="1:12" ht="10.5" customHeight="1">
      <c r="A19" s="42"/>
      <c r="B19" s="36" t="s">
        <v>3</v>
      </c>
      <c r="C19" s="39">
        <f t="shared" si="0"/>
        <v>14537</v>
      </c>
      <c r="D19" s="37">
        <f>C19*100/C30</f>
        <v>12.54671465437629</v>
      </c>
      <c r="E19" s="39">
        <v>13465</v>
      </c>
      <c r="F19" s="37">
        <f>E19*100/E30</f>
        <v>12.489912528871038</v>
      </c>
      <c r="G19" s="39">
        <v>1001</v>
      </c>
      <c r="H19" s="37">
        <f>G19*100/G30</f>
        <v>13.852753944090784</v>
      </c>
      <c r="I19" s="39">
        <v>71</v>
      </c>
      <c r="J19" s="37">
        <f>I19*100/I30</f>
        <v>8.55421686746988</v>
      </c>
      <c r="K19" s="39"/>
      <c r="L19" s="37"/>
    </row>
    <row r="20" spans="1:12" ht="10.5" customHeight="1">
      <c r="A20" s="42"/>
      <c r="B20" s="36" t="s">
        <v>4</v>
      </c>
      <c r="C20" s="39">
        <f t="shared" si="0"/>
        <v>9419</v>
      </c>
      <c r="D20" s="37">
        <f>C20*100/C30</f>
        <v>8.129428721852532</v>
      </c>
      <c r="E20" s="39">
        <v>8388</v>
      </c>
      <c r="F20" s="37">
        <f>E20*100/E30</f>
        <v>7.780570834917955</v>
      </c>
      <c r="G20" s="39">
        <v>981</v>
      </c>
      <c r="H20" s="37">
        <f>G20*100/G30</f>
        <v>13.57597564350955</v>
      </c>
      <c r="I20" s="39">
        <v>50</v>
      </c>
      <c r="J20" s="37">
        <f>I20*100/I30</f>
        <v>6.024096385542169</v>
      </c>
      <c r="K20" s="39"/>
      <c r="L20" s="37"/>
    </row>
    <row r="21" spans="1:12" ht="10.5" customHeight="1">
      <c r="A21" s="42"/>
      <c r="B21" s="36" t="s">
        <v>6</v>
      </c>
      <c r="C21" s="39">
        <f t="shared" si="0"/>
        <v>3220</v>
      </c>
      <c r="D21" s="37">
        <f>C21*100/C30</f>
        <v>2.779144334256838</v>
      </c>
      <c r="E21" s="39">
        <v>2972</v>
      </c>
      <c r="F21" s="37">
        <f>E21*100/E30</f>
        <v>2.7567783168068862</v>
      </c>
      <c r="G21" s="39">
        <v>248</v>
      </c>
      <c r="H21" s="37">
        <f>G21*100/G30</f>
        <v>3.4320509272073068</v>
      </c>
      <c r="I21" s="39"/>
      <c r="J21" s="37"/>
      <c r="K21" s="39"/>
      <c r="L21" s="37"/>
    </row>
    <row r="22" spans="1:12" ht="10.5" customHeight="1">
      <c r="A22" s="42"/>
      <c r="B22" s="36" t="s">
        <v>5</v>
      </c>
      <c r="C22" s="39">
        <f t="shared" si="0"/>
        <v>4791</v>
      </c>
      <c r="D22" s="37">
        <f>C22*100/C30</f>
        <v>4.135056057585252</v>
      </c>
      <c r="E22" s="39">
        <v>4271</v>
      </c>
      <c r="F22" s="37">
        <f>E22*100/E30</f>
        <v>3.9617093509697887</v>
      </c>
      <c r="G22" s="39">
        <v>520</v>
      </c>
      <c r="H22" s="37">
        <f>G22*100/G30</f>
        <v>7.196235815112095</v>
      </c>
      <c r="I22" s="39"/>
      <c r="J22" s="37"/>
      <c r="K22" s="39"/>
      <c r="L22" s="37"/>
    </row>
    <row r="23" spans="1:12" ht="10.5" customHeight="1">
      <c r="A23" s="81"/>
      <c r="B23" s="36" t="s">
        <v>24</v>
      </c>
      <c r="C23" s="39">
        <f t="shared" si="0"/>
        <v>624</v>
      </c>
      <c r="D23" s="37">
        <f>C23*100/C30</f>
        <v>0.5385671008000829</v>
      </c>
      <c r="E23" s="39">
        <v>547</v>
      </c>
      <c r="F23" s="37">
        <f>E23*100/E30</f>
        <v>0.5073882029923845</v>
      </c>
      <c r="G23" s="39">
        <v>77</v>
      </c>
      <c r="H23" s="37">
        <f>G23*100/G30</f>
        <v>1.0655964572377525</v>
      </c>
      <c r="I23" s="39"/>
      <c r="J23" s="37"/>
      <c r="K23" s="39"/>
      <c r="L23" s="37"/>
    </row>
    <row r="24" spans="1:12" ht="10.5" customHeight="1">
      <c r="A24" s="81"/>
      <c r="B24" s="36" t="s">
        <v>12</v>
      </c>
      <c r="C24" s="39"/>
      <c r="D24" s="37"/>
      <c r="E24" s="39"/>
      <c r="F24" s="37"/>
      <c r="G24" s="39"/>
      <c r="H24" s="37"/>
      <c r="I24" s="39"/>
      <c r="J24" s="37"/>
      <c r="K24" s="39"/>
      <c r="L24" s="37"/>
    </row>
    <row r="25" spans="1:12" ht="10.5" customHeight="1">
      <c r="A25" s="80"/>
      <c r="B25" s="43" t="s">
        <v>25</v>
      </c>
      <c r="C25" s="39">
        <f>E25+G25+I25+K25</f>
        <v>900</v>
      </c>
      <c r="D25" s="37">
        <f>C25*100/C30</f>
        <v>0.7767794723078119</v>
      </c>
      <c r="E25" s="39">
        <v>796</v>
      </c>
      <c r="F25" s="37">
        <f>E25*100/E30</f>
        <v>0.7383565074624097</v>
      </c>
      <c r="G25" s="39">
        <v>104</v>
      </c>
      <c r="H25" s="37">
        <f>G25*100/G30</f>
        <v>1.439247163022419</v>
      </c>
      <c r="I25" s="39"/>
      <c r="J25" s="37"/>
      <c r="K25" s="39"/>
      <c r="L25" s="37"/>
    </row>
    <row r="26" spans="1:12" ht="10.5" customHeight="1">
      <c r="A26" s="82" t="s">
        <v>17</v>
      </c>
      <c r="B26" s="40"/>
      <c r="C26" s="33">
        <f>E26+G26+I26+K26</f>
        <v>73377</v>
      </c>
      <c r="D26" s="69">
        <f>C26*100/C30</f>
        <v>63.3308303772559</v>
      </c>
      <c r="E26" s="25">
        <f>SUM(E17:E25)</f>
        <v>67323</v>
      </c>
      <c r="F26" s="69">
        <f>E26*100/E30</f>
        <v>62.447707477251015</v>
      </c>
      <c r="G26" s="25">
        <f>SUM(G17:G25)</f>
        <v>5763</v>
      </c>
      <c r="H26" s="69">
        <f>G26*100/G30</f>
        <v>79.7536673124827</v>
      </c>
      <c r="I26" s="33">
        <f>SUM(I17:I25)</f>
        <v>291</v>
      </c>
      <c r="J26" s="69">
        <f>I26*100/I30</f>
        <v>35.06024096385542</v>
      </c>
      <c r="K26" s="33"/>
      <c r="L26" s="34"/>
    </row>
    <row r="27" spans="1:12" ht="10.5" customHeight="1">
      <c r="A27" s="27"/>
      <c r="B27" s="41"/>
      <c r="C27" s="39"/>
      <c r="D27" s="47"/>
      <c r="E27" s="44"/>
      <c r="F27" s="47"/>
      <c r="G27" s="44"/>
      <c r="H27" s="47"/>
      <c r="I27" s="44"/>
      <c r="J27" s="45"/>
      <c r="K27" s="25"/>
      <c r="L27" s="47"/>
    </row>
    <row r="28" spans="1:12" ht="10.5" customHeight="1">
      <c r="A28" s="46" t="s">
        <v>26</v>
      </c>
      <c r="B28" s="28"/>
      <c r="C28" s="39"/>
      <c r="D28" s="37"/>
      <c r="E28" s="25"/>
      <c r="F28" s="37"/>
      <c r="G28" s="25"/>
      <c r="H28" s="37"/>
      <c r="I28" s="25"/>
      <c r="J28" s="37"/>
      <c r="K28" s="25"/>
      <c r="L28" s="37"/>
    </row>
    <row r="29" spans="1:12" ht="10.5" customHeight="1">
      <c r="A29" s="46" t="s">
        <v>27</v>
      </c>
      <c r="B29" s="28"/>
      <c r="C29" s="39"/>
      <c r="D29" s="47"/>
      <c r="E29" s="25"/>
      <c r="F29" s="47"/>
      <c r="G29" s="25"/>
      <c r="H29" s="47"/>
      <c r="I29" s="25"/>
      <c r="J29" s="47"/>
      <c r="K29" s="25"/>
      <c r="L29" s="47"/>
    </row>
    <row r="30" spans="1:12" ht="10.5" customHeight="1">
      <c r="A30" s="24" t="s">
        <v>28</v>
      </c>
      <c r="B30" s="48"/>
      <c r="C30" s="49">
        <f>E30+G30+I30+K30</f>
        <v>115863</v>
      </c>
      <c r="D30" s="70">
        <v>100</v>
      </c>
      <c r="E30" s="49">
        <f>E15+E26</f>
        <v>107807</v>
      </c>
      <c r="F30" s="70">
        <v>100</v>
      </c>
      <c r="G30" s="49">
        <f>G15+G26</f>
        <v>7226</v>
      </c>
      <c r="H30" s="70">
        <v>100</v>
      </c>
      <c r="I30" s="49">
        <f>I15+I26</f>
        <v>830</v>
      </c>
      <c r="J30" s="50"/>
      <c r="K30" s="49"/>
      <c r="L30" s="50"/>
    </row>
    <row r="31" spans="1:12" ht="10.5" customHeight="1">
      <c r="A31" s="46"/>
      <c r="B31" s="51"/>
      <c r="C31" s="39"/>
      <c r="D31" s="52"/>
      <c r="E31" s="25"/>
      <c r="F31" s="52"/>
      <c r="G31" s="25"/>
      <c r="H31" s="52"/>
      <c r="I31" s="25"/>
      <c r="J31" s="52"/>
      <c r="K31" s="25"/>
      <c r="L31" s="52"/>
    </row>
    <row r="32" spans="1:12" ht="10.5" customHeight="1">
      <c r="A32" s="38" t="s">
        <v>7</v>
      </c>
      <c r="B32" s="28"/>
      <c r="C32" s="39"/>
      <c r="D32" s="30"/>
      <c r="E32" s="25"/>
      <c r="F32" s="30"/>
      <c r="G32" s="25"/>
      <c r="H32" s="30"/>
      <c r="I32" s="25"/>
      <c r="J32" s="30"/>
      <c r="K32" s="25"/>
      <c r="L32" s="30"/>
    </row>
    <row r="33" spans="1:12" ht="10.5" customHeight="1">
      <c r="A33" s="53" t="s">
        <v>29</v>
      </c>
      <c r="B33" s="48"/>
      <c r="C33" s="49">
        <f>E33+G33+I33+K33</f>
        <v>4531</v>
      </c>
      <c r="D33" s="26"/>
      <c r="E33" s="49">
        <v>4469</v>
      </c>
      <c r="F33" s="26"/>
      <c r="G33" s="49">
        <v>62</v>
      </c>
      <c r="H33" s="54"/>
      <c r="I33" s="49"/>
      <c r="J33" s="54"/>
      <c r="K33" s="49"/>
      <c r="L33" s="54"/>
    </row>
    <row r="34" spans="1:12" ht="10.5" customHeight="1">
      <c r="A34" s="46"/>
      <c r="B34" s="51"/>
      <c r="C34" s="72"/>
      <c r="D34" s="65"/>
      <c r="E34" s="25"/>
      <c r="F34" s="65"/>
      <c r="G34" s="25"/>
      <c r="H34" s="52"/>
      <c r="I34" s="25"/>
      <c r="J34" s="52"/>
      <c r="K34" s="25"/>
      <c r="L34" s="52"/>
    </row>
    <row r="35" spans="1:12" ht="10.5" customHeight="1">
      <c r="A35" s="55" t="s">
        <v>8</v>
      </c>
      <c r="B35" s="28"/>
      <c r="C35" s="39"/>
      <c r="D35" s="65"/>
      <c r="E35" s="25"/>
      <c r="F35" s="65"/>
      <c r="G35" s="25"/>
      <c r="H35" s="30"/>
      <c r="I35" s="25"/>
      <c r="J35" s="30"/>
      <c r="K35" s="25"/>
      <c r="L35" s="30"/>
    </row>
    <row r="36" spans="1:12" ht="10.5" customHeight="1">
      <c r="A36" s="55" t="s">
        <v>9</v>
      </c>
      <c r="B36" s="28"/>
      <c r="C36" s="25">
        <f>E36+G36+I36+K36</f>
        <v>4219</v>
      </c>
      <c r="D36" s="65"/>
      <c r="E36" s="25">
        <v>3711</v>
      </c>
      <c r="F36" s="65"/>
      <c r="G36" s="25">
        <v>508</v>
      </c>
      <c r="H36" s="37"/>
      <c r="I36" s="25"/>
      <c r="J36" s="37"/>
      <c r="K36" s="25"/>
      <c r="L36" s="30"/>
    </row>
    <row r="37" spans="1:12" ht="10.5" customHeight="1" thickBot="1">
      <c r="A37" s="78" t="s">
        <v>30</v>
      </c>
      <c r="B37" s="79"/>
      <c r="C37" s="57"/>
      <c r="D37" s="67"/>
      <c r="E37" s="57"/>
      <c r="F37" s="67"/>
      <c r="G37" s="57"/>
      <c r="H37" s="58"/>
      <c r="I37" s="57"/>
      <c r="J37" s="58"/>
      <c r="K37" s="57"/>
      <c r="L37" s="58"/>
    </row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>
      <c r="A47" s="4"/>
    </row>
    <row r="48" ht="10.5" customHeight="1">
      <c r="A48" s="4"/>
    </row>
    <row r="49" ht="8.25" customHeight="1">
      <c r="A49" s="4"/>
    </row>
    <row r="50" ht="14.25" customHeight="1">
      <c r="A50" s="84" t="s">
        <v>42</v>
      </c>
    </row>
    <row r="51" ht="10.5" customHeight="1">
      <c r="A51" s="4"/>
    </row>
    <row r="52" ht="10.5" customHeight="1">
      <c r="A52" s="4"/>
    </row>
    <row r="53" spans="1:10" ht="10.5" customHeight="1">
      <c r="A53" s="96" t="s">
        <v>31</v>
      </c>
      <c r="B53" s="86"/>
      <c r="C53" s="86"/>
      <c r="D53" s="86"/>
      <c r="E53" s="86"/>
      <c r="F53" s="86"/>
      <c r="G53" s="86"/>
      <c r="H53" s="86"/>
      <c r="I53" s="87"/>
      <c r="J53" s="87"/>
    </row>
    <row r="54" spans="1:10" ht="10.5" customHeight="1">
      <c r="A54" s="85" t="s">
        <v>32</v>
      </c>
      <c r="B54" s="86"/>
      <c r="C54" s="86"/>
      <c r="D54" s="86"/>
      <c r="E54" s="86"/>
      <c r="F54" s="86"/>
      <c r="G54" s="86"/>
      <c r="H54" s="86"/>
      <c r="I54" s="87"/>
      <c r="J54" s="87"/>
    </row>
    <row r="55" spans="1:8" ht="10.5" customHeight="1">
      <c r="A55" s="9"/>
      <c r="B55" s="9"/>
      <c r="D55" s="6"/>
      <c r="E55" s="8"/>
      <c r="F55" s="7"/>
      <c r="G55" s="8"/>
      <c r="H55" s="7"/>
    </row>
    <row r="56" spans="1:8" ht="10.5" customHeight="1">
      <c r="A56" s="8"/>
      <c r="B56" s="8"/>
      <c r="C56" s="8"/>
      <c r="D56" s="7"/>
      <c r="E56" s="8"/>
      <c r="F56" s="7"/>
      <c r="G56" s="8"/>
      <c r="H56" s="7"/>
    </row>
    <row r="57" spans="1:8" ht="10.5" customHeight="1" thickBot="1">
      <c r="A57" s="5" t="s">
        <v>43</v>
      </c>
      <c r="B57" s="5"/>
      <c r="C57" s="11"/>
      <c r="D57" s="12"/>
      <c r="E57" s="8"/>
      <c r="F57" s="13"/>
      <c r="G57" s="14"/>
      <c r="H57" s="15"/>
    </row>
    <row r="58" spans="1:12" ht="10.5" customHeight="1">
      <c r="A58" s="83"/>
      <c r="B58" s="16"/>
      <c r="C58" s="93" t="s">
        <v>10</v>
      </c>
      <c r="D58" s="92"/>
      <c r="E58" s="94" t="s">
        <v>13</v>
      </c>
      <c r="F58" s="95"/>
      <c r="G58" s="93" t="s">
        <v>11</v>
      </c>
      <c r="H58" s="92"/>
      <c r="I58" s="88" t="s">
        <v>14</v>
      </c>
      <c r="J58" s="89"/>
      <c r="K58" s="90" t="s">
        <v>40</v>
      </c>
      <c r="L58" s="91"/>
    </row>
    <row r="59" spans="1:12" ht="79.5" customHeight="1" thickBot="1">
      <c r="A59" s="18" t="s">
        <v>0</v>
      </c>
      <c r="B59" s="17" t="s">
        <v>21</v>
      </c>
      <c r="C59" s="18" t="s">
        <v>33</v>
      </c>
      <c r="D59" s="19" t="s">
        <v>36</v>
      </c>
      <c r="E59" s="18" t="s">
        <v>33</v>
      </c>
      <c r="F59" s="19" t="s">
        <v>36</v>
      </c>
      <c r="G59" s="18" t="s">
        <v>33</v>
      </c>
      <c r="H59" s="19" t="s">
        <v>36</v>
      </c>
      <c r="I59" s="18" t="s">
        <v>33</v>
      </c>
      <c r="J59" s="19" t="s">
        <v>36</v>
      </c>
      <c r="K59" s="18" t="s">
        <v>33</v>
      </c>
      <c r="L59" s="19" t="s">
        <v>36</v>
      </c>
    </row>
    <row r="60" spans="1:12" s="1" customFormat="1" ht="10.5" customHeight="1">
      <c r="A60" s="21"/>
      <c r="B60" s="20"/>
      <c r="C60" s="21"/>
      <c r="D60" s="22"/>
      <c r="E60" s="21"/>
      <c r="F60" s="23"/>
      <c r="G60" s="21"/>
      <c r="H60" s="22"/>
      <c r="I60" s="21"/>
      <c r="J60" s="23"/>
      <c r="K60" s="21"/>
      <c r="L60" s="22"/>
    </row>
    <row r="61" spans="1:12" ht="10.5" customHeight="1">
      <c r="A61" s="46" t="s">
        <v>22</v>
      </c>
      <c r="B61" s="63"/>
      <c r="C61" s="25">
        <f>E61+G61+I61+K61</f>
        <v>452</v>
      </c>
      <c r="D61" s="26"/>
      <c r="E61" s="25">
        <v>399</v>
      </c>
      <c r="F61" s="26"/>
      <c r="G61" s="25">
        <v>49</v>
      </c>
      <c r="H61" s="26"/>
      <c r="I61" s="25">
        <v>4</v>
      </c>
      <c r="J61" s="26"/>
      <c r="K61" s="25"/>
      <c r="L61" s="26"/>
    </row>
    <row r="62" spans="1:12" ht="10.5" customHeight="1">
      <c r="A62" s="64"/>
      <c r="B62" s="56"/>
      <c r="C62" s="29"/>
      <c r="D62" s="30"/>
      <c r="E62" s="29"/>
      <c r="F62" s="30"/>
      <c r="G62" s="29"/>
      <c r="H62" s="30"/>
      <c r="I62" s="29"/>
      <c r="J62" s="30"/>
      <c r="K62" s="29"/>
      <c r="L62" s="30"/>
    </row>
    <row r="63" spans="1:12" ht="10.5" customHeight="1">
      <c r="A63" s="31" t="s">
        <v>23</v>
      </c>
      <c r="B63" s="32"/>
      <c r="C63" s="33">
        <f>E63+G63+I63+K63</f>
        <v>1888</v>
      </c>
      <c r="D63" s="68">
        <f>C63*100/C78</f>
        <v>43.09518374800274</v>
      </c>
      <c r="E63" s="25">
        <v>1723</v>
      </c>
      <c r="F63" s="68">
        <f>E63*100/E78</f>
        <v>44.395774284978096</v>
      </c>
      <c r="G63" s="25">
        <v>154</v>
      </c>
      <c r="H63" s="68">
        <f>G63*100/G78</f>
        <v>32.150313152400834</v>
      </c>
      <c r="I63" s="33">
        <v>11</v>
      </c>
      <c r="J63" s="68">
        <f>I63*100/I78</f>
        <v>52.38095238095238</v>
      </c>
      <c r="K63" s="33"/>
      <c r="L63" s="34"/>
    </row>
    <row r="64" spans="1:12" ht="10.5" customHeight="1">
      <c r="A64" s="35"/>
      <c r="B64" s="63"/>
      <c r="C64" s="39"/>
      <c r="D64" s="66"/>
      <c r="E64" s="44"/>
      <c r="F64" s="66"/>
      <c r="G64" s="44"/>
      <c r="H64" s="66"/>
      <c r="I64" s="25"/>
      <c r="J64" s="66"/>
      <c r="K64" s="25"/>
      <c r="L64" s="37"/>
    </row>
    <row r="65" spans="1:12" ht="10.5" customHeight="1">
      <c r="A65" s="38" t="s">
        <v>16</v>
      </c>
      <c r="B65" s="36" t="s">
        <v>1</v>
      </c>
      <c r="C65" s="39">
        <f>E65+G65+I65+K65</f>
        <v>894</v>
      </c>
      <c r="D65" s="37">
        <f>C65*100/C78</f>
        <v>20.406299931522483</v>
      </c>
      <c r="E65" s="39">
        <v>776</v>
      </c>
      <c r="F65" s="37">
        <f>E65*100/E78</f>
        <v>19.99484668899768</v>
      </c>
      <c r="G65" s="39">
        <v>112</v>
      </c>
      <c r="H65" s="37">
        <f>G65*100/G78</f>
        <v>23.38204592901879</v>
      </c>
      <c r="I65" s="39">
        <v>6</v>
      </c>
      <c r="J65" s="37">
        <f>I65*100/I78</f>
        <v>28.571428571428573</v>
      </c>
      <c r="K65" s="39"/>
      <c r="L65" s="37"/>
    </row>
    <row r="66" spans="1:12" ht="10.5" customHeight="1">
      <c r="A66" s="42" t="s">
        <v>15</v>
      </c>
      <c r="B66" s="36" t="s">
        <v>2</v>
      </c>
      <c r="C66" s="39">
        <f aca="true" t="shared" si="1" ref="C66:C71">E66+G66+I66+K66</f>
        <v>403</v>
      </c>
      <c r="D66" s="37">
        <f>C66*100/C78</f>
        <v>9.198813056379821</v>
      </c>
      <c r="E66" s="39">
        <v>356</v>
      </c>
      <c r="F66" s="37">
        <f>E66*100/E78</f>
        <v>9.172893584127802</v>
      </c>
      <c r="G66" s="39">
        <v>47</v>
      </c>
      <c r="H66" s="37">
        <f>G66*100/G78</f>
        <v>9.812108559498956</v>
      </c>
      <c r="I66" s="39"/>
      <c r="J66" s="37"/>
      <c r="K66" s="39"/>
      <c r="L66" s="37"/>
    </row>
    <row r="67" spans="1:12" ht="10.5" customHeight="1">
      <c r="A67" s="42"/>
      <c r="B67" s="36" t="s">
        <v>3</v>
      </c>
      <c r="C67" s="39">
        <f t="shared" si="1"/>
        <v>495</v>
      </c>
      <c r="D67" s="37">
        <f>C67*100/C78</f>
        <v>11.298790230540972</v>
      </c>
      <c r="E67" s="39">
        <v>431</v>
      </c>
      <c r="F67" s="37">
        <f>E67*100/E78</f>
        <v>11.105385209997424</v>
      </c>
      <c r="G67" s="39">
        <v>62</v>
      </c>
      <c r="H67" s="37">
        <f>G67*100/G78</f>
        <v>12.943632567849686</v>
      </c>
      <c r="I67" s="39">
        <v>2</v>
      </c>
      <c r="J67" s="37">
        <f>I67*100/I78</f>
        <v>9.523809523809524</v>
      </c>
      <c r="K67" s="39"/>
      <c r="L67" s="37"/>
    </row>
    <row r="68" spans="1:12" ht="10.5" customHeight="1">
      <c r="A68" s="42"/>
      <c r="B68" s="36" t="s">
        <v>4</v>
      </c>
      <c r="C68" s="39">
        <f t="shared" si="1"/>
        <v>347</v>
      </c>
      <c r="D68" s="37">
        <f>C68*100/C78</f>
        <v>7.92056608080347</v>
      </c>
      <c r="E68" s="39">
        <v>290</v>
      </c>
      <c r="F68" s="37">
        <f>E68*100/E78</f>
        <v>7.472300953362535</v>
      </c>
      <c r="G68" s="39">
        <v>55</v>
      </c>
      <c r="H68" s="37">
        <f>G68*100/G78</f>
        <v>11.482254697286013</v>
      </c>
      <c r="I68" s="39">
        <v>2</v>
      </c>
      <c r="J68" s="37">
        <f>I68*100/I78</f>
        <v>9.523809523809524</v>
      </c>
      <c r="K68" s="39"/>
      <c r="L68" s="37"/>
    </row>
    <row r="69" spans="1:12" ht="10.5" customHeight="1">
      <c r="A69" s="42"/>
      <c r="B69" s="36" t="s">
        <v>6</v>
      </c>
      <c r="C69" s="39">
        <f t="shared" si="1"/>
        <v>108</v>
      </c>
      <c r="D69" s="37">
        <f>C69*100/C78</f>
        <v>2.465190595754394</v>
      </c>
      <c r="E69" s="39">
        <v>97</v>
      </c>
      <c r="F69" s="37">
        <f>E69*100/E78</f>
        <v>2.49935583612471</v>
      </c>
      <c r="G69" s="39">
        <v>11</v>
      </c>
      <c r="H69" s="37">
        <f>G69*100/G78</f>
        <v>2.2964509394572024</v>
      </c>
      <c r="I69" s="39"/>
      <c r="J69" s="37"/>
      <c r="K69" s="39"/>
      <c r="L69" s="37"/>
    </row>
    <row r="70" spans="1:12" ht="10.5" customHeight="1">
      <c r="A70" s="42"/>
      <c r="B70" s="36" t="s">
        <v>5</v>
      </c>
      <c r="C70" s="39">
        <f t="shared" si="1"/>
        <v>171</v>
      </c>
      <c r="D70" s="37">
        <f>C70*100/C78</f>
        <v>3.9032184432777903</v>
      </c>
      <c r="E70" s="39">
        <v>147</v>
      </c>
      <c r="F70" s="37">
        <f>E70*100/E78</f>
        <v>3.787683586704458</v>
      </c>
      <c r="G70" s="39">
        <v>24</v>
      </c>
      <c r="H70" s="37">
        <f>G70*100/G78</f>
        <v>5.010438413361169</v>
      </c>
      <c r="I70" s="39"/>
      <c r="J70" s="37"/>
      <c r="K70" s="39"/>
      <c r="L70" s="37"/>
    </row>
    <row r="71" spans="1:12" ht="10.5" customHeight="1">
      <c r="A71" s="77"/>
      <c r="B71" s="36" t="s">
        <v>24</v>
      </c>
      <c r="C71" s="39">
        <f t="shared" si="1"/>
        <v>18</v>
      </c>
      <c r="D71" s="37">
        <f>C71*100/C78</f>
        <v>0.410865099292399</v>
      </c>
      <c r="E71" s="39">
        <v>15</v>
      </c>
      <c r="F71" s="37">
        <f>E71*100/E78</f>
        <v>0.38649832517392424</v>
      </c>
      <c r="G71" s="39">
        <v>3</v>
      </c>
      <c r="H71" s="37">
        <f>G71*100/G78</f>
        <v>0.6263048016701461</v>
      </c>
      <c r="I71" s="39"/>
      <c r="J71" s="37"/>
      <c r="K71" s="39"/>
      <c r="L71" s="37"/>
    </row>
    <row r="72" spans="1:12" ht="10.5" customHeight="1">
      <c r="A72" s="77"/>
      <c r="B72" s="36" t="s">
        <v>12</v>
      </c>
      <c r="C72" s="39"/>
      <c r="D72" s="37"/>
      <c r="E72" s="39"/>
      <c r="F72" s="37"/>
      <c r="G72" s="39"/>
      <c r="H72" s="37"/>
      <c r="I72" s="39"/>
      <c r="J72" s="37"/>
      <c r="K72" s="39"/>
      <c r="L72" s="37"/>
    </row>
    <row r="73" spans="1:12" ht="10.5" customHeight="1">
      <c r="A73" s="42"/>
      <c r="B73" s="43" t="s">
        <v>25</v>
      </c>
      <c r="C73" s="39">
        <f>E73+G73+I73+K73</f>
        <v>57</v>
      </c>
      <c r="D73" s="37">
        <f>C73*100/C78</f>
        <v>1.3010728144259303</v>
      </c>
      <c r="E73" s="39">
        <v>46</v>
      </c>
      <c r="F73" s="37">
        <f>E73*100/E78</f>
        <v>1.1852615305333676</v>
      </c>
      <c r="G73" s="39">
        <v>11</v>
      </c>
      <c r="H73" s="37">
        <f>G73*100/G78</f>
        <v>2.2964509394572024</v>
      </c>
      <c r="I73" s="39"/>
      <c r="J73" s="37"/>
      <c r="K73" s="39"/>
      <c r="L73" s="37"/>
    </row>
    <row r="74" spans="1:12" ht="10.5" customHeight="1">
      <c r="A74" s="71" t="s">
        <v>17</v>
      </c>
      <c r="B74" s="40"/>
      <c r="C74" s="33">
        <f>E74+G74+I74+K74</f>
        <v>2493</v>
      </c>
      <c r="D74" s="69">
        <f>C74*100/C78</f>
        <v>56.90481625199726</v>
      </c>
      <c r="E74" s="25">
        <f>SUM(E65:E73)</f>
        <v>2158</v>
      </c>
      <c r="F74" s="69">
        <f>E74*100/E78</f>
        <v>55.604225715021904</v>
      </c>
      <c r="G74" s="25">
        <f>SUM(G65:G73)</f>
        <v>325</v>
      </c>
      <c r="H74" s="69">
        <f>G74*100/G78</f>
        <v>67.84968684759916</v>
      </c>
      <c r="I74" s="33">
        <f>SUM(I65:I73)</f>
        <v>10</v>
      </c>
      <c r="J74" s="69">
        <f>I74*100/I78</f>
        <v>47.61904761904762</v>
      </c>
      <c r="K74" s="33"/>
      <c r="L74" s="34"/>
    </row>
    <row r="75" spans="1:12" ht="10.5" customHeight="1">
      <c r="A75" s="27"/>
      <c r="B75" s="41"/>
      <c r="C75" s="39"/>
      <c r="D75" s="47"/>
      <c r="E75" s="44"/>
      <c r="F75" s="47"/>
      <c r="G75" s="44"/>
      <c r="H75" s="47"/>
      <c r="I75" s="44"/>
      <c r="J75" s="45"/>
      <c r="K75" s="25"/>
      <c r="L75" s="47"/>
    </row>
    <row r="76" spans="1:12" ht="10.5" customHeight="1">
      <c r="A76" s="46" t="s">
        <v>35</v>
      </c>
      <c r="B76" s="28"/>
      <c r="C76" s="39"/>
      <c r="D76" s="37"/>
      <c r="E76" s="25"/>
      <c r="F76" s="37"/>
      <c r="G76" s="25"/>
      <c r="H76" s="37"/>
      <c r="I76" s="25"/>
      <c r="J76" s="37"/>
      <c r="K76" s="25"/>
      <c r="L76" s="37"/>
    </row>
    <row r="77" spans="1:12" ht="10.5" customHeight="1">
      <c r="A77" s="46" t="s">
        <v>27</v>
      </c>
      <c r="B77" s="28"/>
      <c r="C77" s="39"/>
      <c r="D77" s="47"/>
      <c r="E77" s="25"/>
      <c r="F77" s="47"/>
      <c r="G77" s="25"/>
      <c r="H77" s="47"/>
      <c r="I77" s="25"/>
      <c r="J77" s="47"/>
      <c r="K77" s="25"/>
      <c r="L77" s="47"/>
    </row>
    <row r="78" spans="1:12" ht="10.5" customHeight="1">
      <c r="A78" s="24" t="s">
        <v>28</v>
      </c>
      <c r="B78" s="48"/>
      <c r="C78" s="49">
        <f>E78+G78+I78+K78</f>
        <v>4381</v>
      </c>
      <c r="D78" s="70">
        <v>100</v>
      </c>
      <c r="E78" s="49">
        <f>E63+E74</f>
        <v>3881</v>
      </c>
      <c r="F78" s="70">
        <v>100</v>
      </c>
      <c r="G78" s="49">
        <f>G63+G74</f>
        <v>479</v>
      </c>
      <c r="H78" s="70">
        <v>100</v>
      </c>
      <c r="I78" s="49">
        <f>I63+I74</f>
        <v>21</v>
      </c>
      <c r="J78" s="50"/>
      <c r="K78" s="49"/>
      <c r="L78" s="50"/>
    </row>
    <row r="79" spans="1:12" ht="10.5" customHeight="1">
      <c r="A79" s="46"/>
      <c r="B79" s="51"/>
      <c r="C79" s="39"/>
      <c r="D79" s="52"/>
      <c r="E79" s="25"/>
      <c r="F79" s="52"/>
      <c r="G79" s="25"/>
      <c r="H79" s="52"/>
      <c r="I79" s="25"/>
      <c r="J79" s="52"/>
      <c r="K79" s="25"/>
      <c r="L79" s="52"/>
    </row>
    <row r="80" spans="1:12" ht="10.5" customHeight="1">
      <c r="A80" s="38" t="s">
        <v>7</v>
      </c>
      <c r="B80" s="28"/>
      <c r="C80" s="39"/>
      <c r="D80" s="30"/>
      <c r="E80" s="25"/>
      <c r="F80" s="30"/>
      <c r="G80" s="25"/>
      <c r="H80" s="30"/>
      <c r="I80" s="25"/>
      <c r="J80" s="30"/>
      <c r="K80" s="25"/>
      <c r="L80" s="30"/>
    </row>
    <row r="81" spans="1:12" ht="10.5" customHeight="1">
      <c r="A81" s="53" t="s">
        <v>29</v>
      </c>
      <c r="B81" s="48"/>
      <c r="C81" s="49">
        <f>E81+G81+I81+K81</f>
        <v>112</v>
      </c>
      <c r="D81" s="26"/>
      <c r="E81" s="49">
        <v>110</v>
      </c>
      <c r="F81" s="26"/>
      <c r="G81" s="49">
        <v>2</v>
      </c>
      <c r="H81" s="54"/>
      <c r="I81" s="49"/>
      <c r="J81" s="54"/>
      <c r="K81" s="49"/>
      <c r="L81" s="54"/>
    </row>
    <row r="82" spans="1:12" ht="10.5" customHeight="1">
      <c r="A82" s="46"/>
      <c r="B82" s="51"/>
      <c r="C82" s="72"/>
      <c r="D82" s="65"/>
      <c r="E82" s="25"/>
      <c r="F82" s="65"/>
      <c r="G82" s="25"/>
      <c r="H82" s="52"/>
      <c r="I82" s="25"/>
      <c r="J82" s="52"/>
      <c r="K82" s="25"/>
      <c r="L82" s="52"/>
    </row>
    <row r="83" spans="1:12" ht="10.5" customHeight="1">
      <c r="A83" s="55" t="s">
        <v>8</v>
      </c>
      <c r="B83" s="28"/>
      <c r="C83" s="39"/>
      <c r="D83" s="65"/>
      <c r="E83" s="25"/>
      <c r="F83" s="65"/>
      <c r="G83" s="25"/>
      <c r="H83" s="30"/>
      <c r="I83" s="25"/>
      <c r="J83" s="30"/>
      <c r="K83" s="25"/>
      <c r="L83" s="30"/>
    </row>
    <row r="84" spans="1:12" ht="10.5" customHeight="1">
      <c r="A84" s="55" t="s">
        <v>9</v>
      </c>
      <c r="B84" s="28"/>
      <c r="C84" s="25">
        <f>E84+G84+I84+K84</f>
        <v>253</v>
      </c>
      <c r="D84" s="65"/>
      <c r="E84" s="25">
        <v>224</v>
      </c>
      <c r="F84" s="65"/>
      <c r="G84" s="25">
        <v>29</v>
      </c>
      <c r="H84" s="37"/>
      <c r="I84" s="25"/>
      <c r="J84" s="37"/>
      <c r="K84" s="25"/>
      <c r="L84" s="30"/>
    </row>
    <row r="85" spans="1:12" ht="10.5" customHeight="1" thickBot="1">
      <c r="A85" s="78" t="s">
        <v>30</v>
      </c>
      <c r="B85" s="79"/>
      <c r="C85" s="57"/>
      <c r="D85" s="67"/>
      <c r="E85" s="57"/>
      <c r="F85" s="67"/>
      <c r="G85" s="57"/>
      <c r="H85" s="58"/>
      <c r="I85" s="57"/>
      <c r="J85" s="58"/>
      <c r="K85" s="57"/>
      <c r="L85" s="58"/>
    </row>
    <row r="86" spans="1:12" ht="10.5" customHeight="1">
      <c r="A86" s="59"/>
      <c r="B86" s="60"/>
      <c r="C86" s="61"/>
      <c r="D86" s="73"/>
      <c r="E86" s="61"/>
      <c r="F86" s="73"/>
      <c r="G86" s="61"/>
      <c r="H86" s="15"/>
      <c r="I86" s="61"/>
      <c r="J86" s="15"/>
      <c r="K86" s="61"/>
      <c r="L86" s="15"/>
    </row>
    <row r="87" spans="1:12" ht="10.5" customHeight="1">
      <c r="A87" s="59"/>
      <c r="B87" s="60"/>
      <c r="C87" s="61"/>
      <c r="D87" s="73"/>
      <c r="E87" s="61"/>
      <c r="F87" s="73"/>
      <c r="G87" s="61"/>
      <c r="H87" s="15"/>
      <c r="I87" s="61"/>
      <c r="J87" s="15"/>
      <c r="K87" s="61"/>
      <c r="L87" s="15"/>
    </row>
    <row r="88" spans="1:12" ht="10.5" customHeight="1">
      <c r="A88" s="59"/>
      <c r="B88" s="60"/>
      <c r="C88" s="61"/>
      <c r="D88" s="73"/>
      <c r="E88" s="61"/>
      <c r="F88" s="73"/>
      <c r="G88" s="61"/>
      <c r="H88" s="15"/>
      <c r="I88" s="61"/>
      <c r="J88" s="15"/>
      <c r="K88" s="61"/>
      <c r="L88" s="15"/>
    </row>
    <row r="89" spans="1:12" ht="10.5" customHeight="1">
      <c r="A89" s="59"/>
      <c r="B89" s="60"/>
      <c r="C89" s="61"/>
      <c r="D89" s="73"/>
      <c r="E89" s="61"/>
      <c r="F89" s="73"/>
      <c r="G89" s="61"/>
      <c r="H89" s="15"/>
      <c r="I89" s="61"/>
      <c r="J89" s="15"/>
      <c r="K89" s="61"/>
      <c r="L89" s="15"/>
    </row>
    <row r="90" spans="1:12" ht="16.5" customHeight="1">
      <c r="A90" s="59"/>
      <c r="B90" s="60"/>
      <c r="C90" s="61"/>
      <c r="D90" s="73"/>
      <c r="E90" s="61"/>
      <c r="F90" s="73"/>
      <c r="G90" s="61"/>
      <c r="H90" s="15"/>
      <c r="I90" s="61"/>
      <c r="J90" s="15"/>
      <c r="K90" s="61"/>
      <c r="L90" s="15"/>
    </row>
    <row r="91" spans="1:12" ht="16.5" customHeight="1">
      <c r="A91" s="59"/>
      <c r="B91" s="60"/>
      <c r="C91" s="61"/>
      <c r="D91" s="73"/>
      <c r="E91" s="61"/>
      <c r="F91" s="73"/>
      <c r="G91" s="61"/>
      <c r="H91" s="15"/>
      <c r="I91" s="61"/>
      <c r="J91" s="15"/>
      <c r="K91" s="61"/>
      <c r="L91" s="15"/>
    </row>
    <row r="92" spans="1:12" ht="16.5" customHeight="1">
      <c r="A92" s="59"/>
      <c r="B92" s="60"/>
      <c r="C92" s="61"/>
      <c r="D92" s="73"/>
      <c r="E92" s="61"/>
      <c r="F92" s="73"/>
      <c r="G92" s="61"/>
      <c r="H92" s="15"/>
      <c r="I92" s="61"/>
      <c r="J92" s="15"/>
      <c r="K92" s="61"/>
      <c r="L92" s="15"/>
    </row>
    <row r="93" spans="1:12" ht="16.5" customHeight="1">
      <c r="A93" s="59"/>
      <c r="B93" s="60"/>
      <c r="C93" s="61"/>
      <c r="D93" s="73"/>
      <c r="E93" s="61"/>
      <c r="F93" s="73"/>
      <c r="G93" s="61"/>
      <c r="H93" s="15"/>
      <c r="I93" s="61"/>
      <c r="J93" s="15"/>
      <c r="K93" s="61"/>
      <c r="L93" s="15"/>
    </row>
    <row r="94" spans="1:12" ht="10.5" customHeight="1">
      <c r="A94" s="59"/>
      <c r="B94" s="60"/>
      <c r="C94" s="61"/>
      <c r="D94" s="73"/>
      <c r="E94" s="61"/>
      <c r="F94" s="73"/>
      <c r="G94" s="61"/>
      <c r="H94" s="15"/>
      <c r="I94" s="61"/>
      <c r="J94" s="15"/>
      <c r="K94" s="61"/>
      <c r="L94" s="15"/>
    </row>
    <row r="95" spans="1:12" ht="10.5" customHeight="1">
      <c r="A95" s="59"/>
      <c r="B95" s="60"/>
      <c r="C95" s="61"/>
      <c r="D95" s="73"/>
      <c r="E95" s="61"/>
      <c r="F95" s="73"/>
      <c r="G95" s="61"/>
      <c r="H95" s="15"/>
      <c r="I95" s="61"/>
      <c r="J95" s="15"/>
      <c r="K95" s="61"/>
      <c r="L95" s="15"/>
    </row>
    <row r="96" spans="1:12" ht="10.5" customHeight="1">
      <c r="A96" s="59"/>
      <c r="B96" s="60"/>
      <c r="C96" s="61"/>
      <c r="D96" s="73"/>
      <c r="E96" s="61"/>
      <c r="F96" s="73"/>
      <c r="G96" s="61"/>
      <c r="H96" s="15"/>
      <c r="I96" s="61"/>
      <c r="J96" s="15"/>
      <c r="K96" s="61"/>
      <c r="L96" s="15"/>
    </row>
    <row r="97" spans="1:8" ht="10.5" customHeight="1">
      <c r="A97" s="59"/>
      <c r="B97" s="60"/>
      <c r="C97" s="61"/>
      <c r="D97" s="15"/>
      <c r="E97" s="61"/>
      <c r="F97" s="62"/>
      <c r="G97" s="61"/>
      <c r="H97" s="15"/>
    </row>
    <row r="98" spans="1:8" ht="10.5" customHeight="1">
      <c r="A98" s="8"/>
      <c r="B98" s="8"/>
      <c r="C98" s="8"/>
      <c r="D98" s="7"/>
      <c r="E98" s="8"/>
      <c r="F98" s="7"/>
      <c r="G98" s="8"/>
      <c r="H98" s="7"/>
    </row>
    <row r="99" spans="1:8" ht="10.5" customHeight="1" thickBot="1">
      <c r="A99" s="5" t="s">
        <v>44</v>
      </c>
      <c r="B99" s="5"/>
      <c r="C99" s="11"/>
      <c r="D99" s="12"/>
      <c r="E99" s="8"/>
      <c r="F99" s="13"/>
      <c r="G99" s="14"/>
      <c r="H99" s="15"/>
    </row>
    <row r="100" spans="1:12" ht="10.5" customHeight="1">
      <c r="A100" s="83"/>
      <c r="B100" s="16"/>
      <c r="C100" s="93" t="s">
        <v>10</v>
      </c>
      <c r="D100" s="92"/>
      <c r="E100" s="94" t="s">
        <v>13</v>
      </c>
      <c r="F100" s="95"/>
      <c r="G100" s="93" t="s">
        <v>11</v>
      </c>
      <c r="H100" s="92"/>
      <c r="I100" s="88" t="s">
        <v>14</v>
      </c>
      <c r="J100" s="89"/>
      <c r="K100" s="90" t="s">
        <v>40</v>
      </c>
      <c r="L100" s="91"/>
    </row>
    <row r="101" spans="1:12" ht="73.5" customHeight="1" thickBot="1">
      <c r="A101" s="18" t="s">
        <v>0</v>
      </c>
      <c r="B101" s="17" t="s">
        <v>21</v>
      </c>
      <c r="C101" s="18" t="s">
        <v>33</v>
      </c>
      <c r="D101" s="19" t="s">
        <v>34</v>
      </c>
      <c r="E101" s="18" t="s">
        <v>33</v>
      </c>
      <c r="F101" s="19" t="s">
        <v>34</v>
      </c>
      <c r="G101" s="18" t="s">
        <v>33</v>
      </c>
      <c r="H101" s="19" t="s">
        <v>34</v>
      </c>
      <c r="I101" s="18" t="s">
        <v>33</v>
      </c>
      <c r="J101" s="19" t="s">
        <v>34</v>
      </c>
      <c r="K101" s="18" t="s">
        <v>33</v>
      </c>
      <c r="L101" s="19" t="s">
        <v>36</v>
      </c>
    </row>
    <row r="102" spans="1:12" s="1" customFormat="1" ht="10.5" customHeight="1">
      <c r="A102" s="21"/>
      <c r="B102" s="20"/>
      <c r="C102" s="21"/>
      <c r="D102" s="22"/>
      <c r="E102" s="21"/>
      <c r="F102" s="23"/>
      <c r="G102" s="21"/>
      <c r="H102" s="22"/>
      <c r="I102" s="21"/>
      <c r="J102" s="23"/>
      <c r="K102" s="21"/>
      <c r="L102" s="22"/>
    </row>
    <row r="103" spans="1:12" ht="10.5" customHeight="1">
      <c r="A103" s="46" t="s">
        <v>22</v>
      </c>
      <c r="B103" s="63"/>
      <c r="C103" s="25">
        <f>E103+G103+I103+K103</f>
        <v>68</v>
      </c>
      <c r="D103" s="26"/>
      <c r="E103" s="25">
        <v>48</v>
      </c>
      <c r="F103" s="26"/>
      <c r="G103" s="25">
        <v>7</v>
      </c>
      <c r="H103" s="26"/>
      <c r="I103" s="25">
        <v>9</v>
      </c>
      <c r="J103" s="26"/>
      <c r="K103" s="25">
        <v>4</v>
      </c>
      <c r="L103" s="26"/>
    </row>
    <row r="104" spans="1:12" ht="10.5" customHeight="1">
      <c r="A104" s="64"/>
      <c r="B104" s="56"/>
      <c r="C104" s="29"/>
      <c r="D104" s="30"/>
      <c r="E104" s="29"/>
      <c r="F104" s="30"/>
      <c r="G104" s="29"/>
      <c r="H104" s="30"/>
      <c r="I104" s="29"/>
      <c r="J104" s="30"/>
      <c r="K104" s="29"/>
      <c r="L104" s="30"/>
    </row>
    <row r="105" spans="1:12" ht="10.5" customHeight="1">
      <c r="A105" s="31" t="s">
        <v>23</v>
      </c>
      <c r="B105" s="32"/>
      <c r="C105" s="33">
        <f>E105+G105+I105+K105</f>
        <v>518</v>
      </c>
      <c r="D105" s="68">
        <f>C105*100/C120</f>
        <v>18.74773796597901</v>
      </c>
      <c r="E105" s="25">
        <v>351</v>
      </c>
      <c r="F105" s="68">
        <f>E105*100/E120</f>
        <v>22.061596480201132</v>
      </c>
      <c r="G105" s="25">
        <v>107</v>
      </c>
      <c r="H105" s="68">
        <f>G105*100/G120</f>
        <v>9.990662931839402</v>
      </c>
      <c r="I105" s="33">
        <v>23</v>
      </c>
      <c r="J105" s="68">
        <f>I105*100/I120</f>
        <v>46.93877551020408</v>
      </c>
      <c r="K105" s="33">
        <v>37</v>
      </c>
      <c r="L105" s="68">
        <f>K105*100/K120</f>
        <v>71.15384615384616</v>
      </c>
    </row>
    <row r="106" spans="1:12" ht="10.5" customHeight="1">
      <c r="A106" s="35"/>
      <c r="B106" s="63"/>
      <c r="C106" s="39"/>
      <c r="D106" s="66"/>
      <c r="E106" s="44"/>
      <c r="F106" s="66"/>
      <c r="G106" s="44"/>
      <c r="H106" s="66"/>
      <c r="I106" s="25"/>
      <c r="J106" s="66"/>
      <c r="K106" s="25"/>
      <c r="L106" s="66"/>
    </row>
    <row r="107" spans="1:12" ht="10.5" customHeight="1">
      <c r="A107" s="38" t="s">
        <v>16</v>
      </c>
      <c r="B107" s="36" t="s">
        <v>1</v>
      </c>
      <c r="C107" s="39">
        <f>E107+G107+I107+K107</f>
        <v>665</v>
      </c>
      <c r="D107" s="37">
        <f>C107*100/C120</f>
        <v>24.068041983351428</v>
      </c>
      <c r="E107" s="39">
        <v>353</v>
      </c>
      <c r="F107" s="37">
        <f>E107*100/E120</f>
        <v>22.18730358265242</v>
      </c>
      <c r="G107" s="39">
        <v>295</v>
      </c>
      <c r="H107" s="37">
        <f>G107*100/G120</f>
        <v>27.54435107376284</v>
      </c>
      <c r="I107" s="39">
        <v>10</v>
      </c>
      <c r="J107" s="37">
        <f>I107*100/I120</f>
        <v>20.408163265306122</v>
      </c>
      <c r="K107" s="39">
        <v>7</v>
      </c>
      <c r="L107" s="37">
        <f>K107*100/K120</f>
        <v>13.461538461538462</v>
      </c>
    </row>
    <row r="108" spans="1:12" ht="10.5" customHeight="1">
      <c r="A108" s="42"/>
      <c r="B108" s="36" t="s">
        <v>2</v>
      </c>
      <c r="C108" s="39">
        <f aca="true" t="shared" si="2" ref="C108:C113">E108+G108+I108+K108</f>
        <v>299</v>
      </c>
      <c r="D108" s="37">
        <f>C108*100/C120</f>
        <v>10.821570756424176</v>
      </c>
      <c r="E108" s="39">
        <v>150</v>
      </c>
      <c r="F108" s="37">
        <f>E108*100/E120</f>
        <v>9.428032683846638</v>
      </c>
      <c r="G108" s="39">
        <v>136</v>
      </c>
      <c r="H108" s="37">
        <f>G108*100/G120</f>
        <v>12.698412698412698</v>
      </c>
      <c r="I108" s="39">
        <v>9</v>
      </c>
      <c r="J108" s="37">
        <f>I108*100/I120</f>
        <v>18.367346938775512</v>
      </c>
      <c r="K108" s="39">
        <v>4</v>
      </c>
      <c r="L108" s="37">
        <f>K108*100/K120</f>
        <v>7.6923076923076925</v>
      </c>
    </row>
    <row r="109" spans="1:12" ht="10.5" customHeight="1">
      <c r="A109" s="42"/>
      <c r="B109" s="36" t="s">
        <v>3</v>
      </c>
      <c r="C109" s="39">
        <f t="shared" si="2"/>
        <v>307</v>
      </c>
      <c r="D109" s="37">
        <f>C109*100/C120</f>
        <v>11.11111111111111</v>
      </c>
      <c r="E109" s="39">
        <v>140</v>
      </c>
      <c r="F109" s="37">
        <f>E109*100/E120</f>
        <v>8.799497171590195</v>
      </c>
      <c r="G109" s="39">
        <v>166</v>
      </c>
      <c r="H109" s="37">
        <f>G109*100/G120</f>
        <v>15.49953314659197</v>
      </c>
      <c r="I109" s="39">
        <v>1</v>
      </c>
      <c r="J109" s="37">
        <f>I109*100/I120</f>
        <v>2.0408163265306123</v>
      </c>
      <c r="K109" s="39"/>
      <c r="L109" s="37"/>
    </row>
    <row r="110" spans="1:12" ht="10.5" customHeight="1">
      <c r="A110" s="42"/>
      <c r="B110" s="36" t="s">
        <v>4</v>
      </c>
      <c r="C110" s="39">
        <f t="shared" si="2"/>
        <v>301</v>
      </c>
      <c r="D110" s="37">
        <f>C110*100/C120</f>
        <v>10.89395584509591</v>
      </c>
      <c r="E110" s="39">
        <v>154</v>
      </c>
      <c r="F110" s="37">
        <f>E110*100/E120</f>
        <v>9.679446888749215</v>
      </c>
      <c r="G110" s="39">
        <v>143</v>
      </c>
      <c r="H110" s="37">
        <f>G110*100/G120</f>
        <v>13.352007469654529</v>
      </c>
      <c r="I110" s="39">
        <v>3</v>
      </c>
      <c r="J110" s="37">
        <f>I110*100/I120</f>
        <v>6.122448979591836</v>
      </c>
      <c r="K110" s="39">
        <v>1</v>
      </c>
      <c r="L110" s="37">
        <f>K110*100/K120</f>
        <v>1.9230769230769231</v>
      </c>
    </row>
    <row r="111" spans="1:12" ht="10.5" customHeight="1">
      <c r="A111" s="77"/>
      <c r="B111" s="36" t="s">
        <v>6</v>
      </c>
      <c r="C111" s="39">
        <f t="shared" si="2"/>
        <v>88</v>
      </c>
      <c r="D111" s="37">
        <f>C111*100/C120</f>
        <v>3.1849439015562795</v>
      </c>
      <c r="E111" s="39">
        <v>43</v>
      </c>
      <c r="F111" s="37">
        <f>E111*100/E120</f>
        <v>2.7027027027027026</v>
      </c>
      <c r="G111" s="39">
        <v>45</v>
      </c>
      <c r="H111" s="37">
        <f>G111*100/G120</f>
        <v>4.201680672268908</v>
      </c>
      <c r="I111" s="39"/>
      <c r="J111" s="37"/>
      <c r="K111" s="39"/>
      <c r="L111" s="37"/>
    </row>
    <row r="112" spans="1:12" ht="10.5" customHeight="1">
      <c r="A112" s="77"/>
      <c r="B112" s="36" t="s">
        <v>5</v>
      </c>
      <c r="C112" s="39">
        <f t="shared" si="2"/>
        <v>372</v>
      </c>
      <c r="D112" s="37">
        <f>C112*100/C120</f>
        <v>13.463626492942455</v>
      </c>
      <c r="E112" s="39">
        <v>262</v>
      </c>
      <c r="F112" s="37">
        <f>E112*100/E120</f>
        <v>16.467630421118795</v>
      </c>
      <c r="G112" s="39">
        <v>108</v>
      </c>
      <c r="H112" s="37">
        <f>G112*100/G120</f>
        <v>10.084033613445378</v>
      </c>
      <c r="I112" s="39"/>
      <c r="J112" s="37"/>
      <c r="K112" s="39">
        <v>2</v>
      </c>
      <c r="L112" s="37">
        <f>K112*100/K120</f>
        <v>3.8461538461538463</v>
      </c>
    </row>
    <row r="113" spans="1:12" ht="10.5" customHeight="1">
      <c r="A113" s="42"/>
      <c r="B113" s="36" t="s">
        <v>24</v>
      </c>
      <c r="C113" s="39">
        <f t="shared" si="2"/>
        <v>174</v>
      </c>
      <c r="D113" s="37">
        <f>C113*100/C120</f>
        <v>6.297502714440825</v>
      </c>
      <c r="E113" s="39">
        <v>116</v>
      </c>
      <c r="F113" s="37">
        <f>E113*100/E120</f>
        <v>7.291011942174733</v>
      </c>
      <c r="G113" s="39">
        <v>54</v>
      </c>
      <c r="H113" s="37">
        <f>G113*100/G120</f>
        <v>5.042016806722689</v>
      </c>
      <c r="I113" s="39">
        <v>3</v>
      </c>
      <c r="J113" s="37">
        <f>I113*100/I120</f>
        <v>6.122448979591836</v>
      </c>
      <c r="K113" s="39">
        <v>1</v>
      </c>
      <c r="L113" s="37">
        <f>K113*100/K120</f>
        <v>1.9230769230769231</v>
      </c>
    </row>
    <row r="114" spans="1:12" ht="10.5" customHeight="1">
      <c r="A114" s="77"/>
      <c r="B114" s="36" t="s">
        <v>12</v>
      </c>
      <c r="C114" s="39"/>
      <c r="D114" s="37"/>
      <c r="E114" s="39"/>
      <c r="F114" s="37"/>
      <c r="G114" s="39"/>
      <c r="H114" s="37"/>
      <c r="I114" s="39"/>
      <c r="J114" s="37"/>
      <c r="K114" s="39"/>
      <c r="L114" s="37"/>
    </row>
    <row r="115" spans="1:12" ht="10.5" customHeight="1">
      <c r="A115" s="42"/>
      <c r="B115" s="43" t="s">
        <v>25</v>
      </c>
      <c r="C115" s="39">
        <f>E115+G115+I115+K115</f>
        <v>39</v>
      </c>
      <c r="D115" s="37">
        <f>C115*100/C120</f>
        <v>1.4115092290988056</v>
      </c>
      <c r="E115" s="39">
        <v>22</v>
      </c>
      <c r="F115" s="37">
        <f>E115*100/E120</f>
        <v>1.3827781269641735</v>
      </c>
      <c r="G115" s="39">
        <v>17</v>
      </c>
      <c r="H115" s="37">
        <f>G115*100/G120</f>
        <v>1.5873015873015872</v>
      </c>
      <c r="I115" s="39"/>
      <c r="J115" s="37"/>
      <c r="K115" s="39"/>
      <c r="L115" s="37"/>
    </row>
    <row r="116" spans="1:12" ht="10.5" customHeight="1">
      <c r="A116" s="71" t="s">
        <v>17</v>
      </c>
      <c r="B116" s="40"/>
      <c r="C116" s="33">
        <f>E116+G116+I116+K116</f>
        <v>2245</v>
      </c>
      <c r="D116" s="69">
        <f>C116*100/C120</f>
        <v>81.25226203402099</v>
      </c>
      <c r="E116" s="25">
        <f>SUM(E107:E115)</f>
        <v>1240</v>
      </c>
      <c r="F116" s="69">
        <f>E116*100/E120</f>
        <v>77.93840351979887</v>
      </c>
      <c r="G116" s="25">
        <f>SUM(G107:G115)</f>
        <v>964</v>
      </c>
      <c r="H116" s="69">
        <f>G116*100/G120</f>
        <v>90.0093370681606</v>
      </c>
      <c r="I116" s="33">
        <f>SUM(I107:I115)</f>
        <v>26</v>
      </c>
      <c r="J116" s="69">
        <f>I116*100/I120</f>
        <v>53.06122448979592</v>
      </c>
      <c r="K116" s="33">
        <f>SUM(K107:K115)</f>
        <v>15</v>
      </c>
      <c r="L116" s="69">
        <f>K116*100/K120</f>
        <v>28.846153846153847</v>
      </c>
    </row>
    <row r="117" spans="1:12" ht="10.5" customHeight="1">
      <c r="A117" s="27"/>
      <c r="B117" s="41"/>
      <c r="C117" s="39"/>
      <c r="D117" s="47"/>
      <c r="E117" s="44"/>
      <c r="F117" s="47"/>
      <c r="G117" s="44"/>
      <c r="H117" s="47"/>
      <c r="I117" s="44"/>
      <c r="J117" s="45"/>
      <c r="K117" s="25"/>
      <c r="L117" s="47"/>
    </row>
    <row r="118" spans="1:12" ht="10.5" customHeight="1">
      <c r="A118" s="46" t="s">
        <v>35</v>
      </c>
      <c r="B118" s="28"/>
      <c r="C118" s="39"/>
      <c r="D118" s="37"/>
      <c r="E118" s="25"/>
      <c r="F118" s="37"/>
      <c r="G118" s="25"/>
      <c r="H118" s="37"/>
      <c r="I118" s="25"/>
      <c r="J118" s="37"/>
      <c r="K118" s="25"/>
      <c r="L118" s="37"/>
    </row>
    <row r="119" spans="1:12" ht="10.5" customHeight="1">
      <c r="A119" s="46" t="s">
        <v>27</v>
      </c>
      <c r="B119" s="28"/>
      <c r="C119" s="39"/>
      <c r="D119" s="47"/>
      <c r="E119" s="25"/>
      <c r="F119" s="47"/>
      <c r="G119" s="25"/>
      <c r="H119" s="47"/>
      <c r="I119" s="25"/>
      <c r="J119" s="47"/>
      <c r="K119" s="25"/>
      <c r="L119" s="47"/>
    </row>
    <row r="120" spans="1:12" ht="10.5" customHeight="1">
      <c r="A120" s="24" t="s">
        <v>28</v>
      </c>
      <c r="B120" s="48"/>
      <c r="C120" s="49">
        <f>E120+G120+I120+K120</f>
        <v>2763</v>
      </c>
      <c r="D120" s="70">
        <v>100</v>
      </c>
      <c r="E120" s="49">
        <f>E105+E116</f>
        <v>1591</v>
      </c>
      <c r="F120" s="70">
        <v>100</v>
      </c>
      <c r="G120" s="49">
        <f>G105+G116</f>
        <v>1071</v>
      </c>
      <c r="H120" s="70">
        <v>100</v>
      </c>
      <c r="I120" s="49">
        <f>I105+I116</f>
        <v>49</v>
      </c>
      <c r="J120" s="50">
        <v>100</v>
      </c>
      <c r="K120" s="49">
        <f>K105+K116</f>
        <v>52</v>
      </c>
      <c r="L120" s="50">
        <v>100</v>
      </c>
    </row>
    <row r="121" spans="1:12" ht="10.5" customHeight="1">
      <c r="A121" s="46"/>
      <c r="B121" s="51"/>
      <c r="C121" s="39"/>
      <c r="D121" s="52"/>
      <c r="E121" s="25"/>
      <c r="F121" s="52"/>
      <c r="G121" s="25"/>
      <c r="H121" s="52"/>
      <c r="I121" s="25"/>
      <c r="J121" s="52"/>
      <c r="K121" s="25"/>
      <c r="L121" s="52"/>
    </row>
    <row r="122" spans="1:12" ht="10.5" customHeight="1">
      <c r="A122" s="38" t="s">
        <v>7</v>
      </c>
      <c r="B122" s="28"/>
      <c r="C122" s="39"/>
      <c r="D122" s="30"/>
      <c r="E122" s="25"/>
      <c r="F122" s="30"/>
      <c r="G122" s="25"/>
      <c r="H122" s="30"/>
      <c r="I122" s="25"/>
      <c r="J122" s="30"/>
      <c r="K122" s="25"/>
      <c r="L122" s="30"/>
    </row>
    <row r="123" spans="1:12" ht="10.5" customHeight="1">
      <c r="A123" s="53" t="s">
        <v>29</v>
      </c>
      <c r="B123" s="48"/>
      <c r="C123" s="49">
        <f>E123+G123+I123+K123</f>
        <v>1</v>
      </c>
      <c r="D123" s="26"/>
      <c r="E123" s="25">
        <v>1</v>
      </c>
      <c r="F123" s="26"/>
      <c r="G123" s="25"/>
      <c r="H123" s="54"/>
      <c r="I123" s="49"/>
      <c r="J123" s="54"/>
      <c r="K123" s="49"/>
      <c r="L123" s="54"/>
    </row>
    <row r="124" spans="1:12" ht="10.5" customHeight="1">
      <c r="A124" s="46"/>
      <c r="B124" s="51"/>
      <c r="C124" s="72"/>
      <c r="D124" s="65"/>
      <c r="E124" s="29"/>
      <c r="F124" s="65"/>
      <c r="G124" s="29"/>
      <c r="H124" s="52"/>
      <c r="I124" s="25"/>
      <c r="J124" s="52"/>
      <c r="K124" s="25"/>
      <c r="L124" s="52"/>
    </row>
    <row r="125" spans="1:12" ht="10.5" customHeight="1">
      <c r="A125" s="55" t="s">
        <v>41</v>
      </c>
      <c r="B125" s="28"/>
      <c r="C125" s="39"/>
      <c r="D125" s="65"/>
      <c r="E125" s="25"/>
      <c r="F125" s="65"/>
      <c r="G125" s="25"/>
      <c r="H125" s="30"/>
      <c r="I125" s="25"/>
      <c r="J125" s="30"/>
      <c r="K125" s="25"/>
      <c r="L125" s="30"/>
    </row>
    <row r="126" spans="1:12" ht="10.5" customHeight="1">
      <c r="A126" s="55" t="s">
        <v>9</v>
      </c>
      <c r="B126" s="28"/>
      <c r="C126" s="25">
        <f>E126+G126+I126+K126</f>
        <v>262</v>
      </c>
      <c r="D126" s="65"/>
      <c r="E126" s="25">
        <v>127</v>
      </c>
      <c r="F126" s="65"/>
      <c r="G126" s="25">
        <v>127</v>
      </c>
      <c r="H126" s="37"/>
      <c r="I126" s="25">
        <v>7</v>
      </c>
      <c r="J126" s="37"/>
      <c r="K126" s="25">
        <v>1</v>
      </c>
      <c r="L126" s="30"/>
    </row>
    <row r="127" spans="1:12" ht="10.5" customHeight="1" thickBot="1">
      <c r="A127" s="78" t="s">
        <v>30</v>
      </c>
      <c r="B127" s="79"/>
      <c r="C127" s="57"/>
      <c r="D127" s="67"/>
      <c r="E127" s="57"/>
      <c r="F127" s="67"/>
      <c r="G127" s="57"/>
      <c r="H127" s="58"/>
      <c r="I127" s="57"/>
      <c r="J127" s="58"/>
      <c r="K127" s="57"/>
      <c r="L127" s="58"/>
    </row>
    <row r="128" spans="1:8" ht="10.5" customHeight="1">
      <c r="A128" s="9"/>
      <c r="B128" s="9"/>
      <c r="C128" s="9"/>
      <c r="D128" s="10"/>
      <c r="E128" s="8"/>
      <c r="F128" s="7"/>
      <c r="G128" s="8"/>
      <c r="H128" s="7"/>
    </row>
    <row r="129" spans="1:8" ht="10.5" customHeight="1">
      <c r="A129" s="9"/>
      <c r="B129" s="9"/>
      <c r="C129" s="9"/>
      <c r="D129" s="10"/>
      <c r="E129" s="8"/>
      <c r="F129" s="7"/>
      <c r="G129" s="8"/>
      <c r="H129" s="7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</sheetData>
  <mergeCells count="17">
    <mergeCell ref="I100:J100"/>
    <mergeCell ref="K100:L100"/>
    <mergeCell ref="C100:D100"/>
    <mergeCell ref="E100:F100"/>
    <mergeCell ref="G100:H100"/>
    <mergeCell ref="A5:J5"/>
    <mergeCell ref="A6:J6"/>
    <mergeCell ref="A53:J53"/>
    <mergeCell ref="E10:F10"/>
    <mergeCell ref="I10:J10"/>
    <mergeCell ref="A54:J54"/>
    <mergeCell ref="I58:J58"/>
    <mergeCell ref="K58:L58"/>
    <mergeCell ref="K10:L10"/>
    <mergeCell ref="C58:D58"/>
    <mergeCell ref="E58:F58"/>
    <mergeCell ref="G58:H58"/>
  </mergeCells>
  <printOptions/>
  <pageMargins left="0.25" right="0.25" top="0.2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S.R.Tv.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ana</cp:lastModifiedBy>
  <cp:lastPrinted>2005-03-25T09:50:57Z</cp:lastPrinted>
  <dcterms:created xsi:type="dcterms:W3CDTF">2003-05-23T12:39:49Z</dcterms:created>
  <dcterms:modified xsi:type="dcterms:W3CDTF">2005-04-15T09:07:29Z</dcterms:modified>
  <cp:category/>
  <cp:version/>
  <cp:contentType/>
  <cp:contentStatus/>
</cp:coreProperties>
</file>